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aitotec\Downloads\"/>
    </mc:Choice>
  </mc:AlternateContent>
  <xr:revisionPtr revIDLastSave="0" documentId="13_ncr:1_{D4F0FF26-156F-4BB8-B26A-FAA5E61501F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المبيعات حسب الصنف والفرع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5" i="1" l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4" i="1"/>
  <c r="AB22" i="1" s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4" i="1"/>
  <c r="H5" i="1"/>
  <c r="D5" i="1"/>
  <c r="D22" i="1" s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C22" i="1"/>
  <c r="B22" i="1"/>
  <c r="AC22" i="1" l="1"/>
  <c r="AA22" i="1"/>
</calcChain>
</file>

<file path=xl/sharedStrings.xml><?xml version="1.0" encoding="utf-8"?>
<sst xmlns="http://schemas.openxmlformats.org/spreadsheetml/2006/main" count="56" uniqueCount="32">
  <si>
    <t>المبيعات حسب الصنف والفرع</t>
  </si>
  <si>
    <t>اسم الصنف</t>
  </si>
  <si>
    <t>محطة الخبر حي العقربيه</t>
  </si>
  <si>
    <t>محطة الدمام حى الشاطئ</t>
  </si>
  <si>
    <t>فرع امداد الطريق للوقود</t>
  </si>
  <si>
    <t>وصال الخير</t>
  </si>
  <si>
    <t>فرع الصيعري</t>
  </si>
  <si>
    <t>محطة ابو حدريه حى البيضاء</t>
  </si>
  <si>
    <t>الإجمالي</t>
  </si>
  <si>
    <t>الكمية</t>
  </si>
  <si>
    <t>السعر قبل الضريبة</t>
  </si>
  <si>
    <t>الضريبة</t>
  </si>
  <si>
    <t>السعر بعد الضريبة</t>
  </si>
  <si>
    <t>ايجارات</t>
  </si>
  <si>
    <t>بنزين 91</t>
  </si>
  <si>
    <t>بنزين 95</t>
  </si>
  <si>
    <t>ديزل</t>
  </si>
  <si>
    <t>غسيل سيارات</t>
  </si>
  <si>
    <t>غسيل عادى خارجي فقط(صغير)</t>
  </si>
  <si>
    <t>غسيل عادى خارجي فقط(كبير)</t>
  </si>
  <si>
    <t>غسيل عادى خارجي فقط(وسط)</t>
  </si>
  <si>
    <t>غسيل عادى داخلى وخارجى (صغير)</t>
  </si>
  <si>
    <t>غسيل عادى داخلى وخارجى (كبير)</t>
  </si>
  <si>
    <t>غسيل عادى داخلى وخارجى (وسط)</t>
  </si>
  <si>
    <t>غسيل عادى داخلي فقط(صغير)</t>
  </si>
  <si>
    <t>غسيل عادى داخلي فقط(كبير)</t>
  </si>
  <si>
    <t>غسيل عادى داخلي فقط(وسط)</t>
  </si>
  <si>
    <t>غسيل واكس VIP (صغير)</t>
  </si>
  <si>
    <t>غسيل واكس VIP (كبير)</t>
  </si>
  <si>
    <t>غسيل واكس VIP (وسط)</t>
  </si>
  <si>
    <t>نقل بنزين</t>
  </si>
  <si>
    <t>الإجمالي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</si>
</sst>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4"/>
      <color rgb="FF1F3864"/>
      <name val="Arial"/>
      <charset val="1"/>
    </font>
    <font>
      <b/>
      <sz val="11"/>
      <color rgb="FFFFFFFF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0"/>
      <color rgb="FFFFFFFF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2F5597"/>
        <bgColor rgb="FF1F3864"/>
      </patternFill>
    </fill>
    <fill>
      <patternFill patternType="solid">
        <fgColor rgb="FFC00000"/>
        <bgColor rgb="FF800000"/>
      </patternFill>
    </fill>
    <fill>
      <patternFill patternType="solid">
        <fgColor rgb="FFD9E1F2"/>
        <bgColor rgb="FFCCFFFF"/>
      </patternFill>
    </fill>
    <fill>
      <patternFill patternType="solid">
        <fgColor rgb="FFF8CBAD"/>
        <bgColor rgb="FFD9E1F2"/>
      </patternFill>
    </fill>
    <fill>
      <patternFill patternType="solid">
        <fgColor rgb="FFFFF2E8"/>
        <bgColor rgb="FFFFFFFF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4" fontId="4" fillId="0" borderId="1" xfId="0" applyNumberFormat="1" applyFont="1" applyBorder="1"/>
    <xf numFmtId="4" fontId="3" fillId="6" borderId="1" xfId="0" applyNumberFormat="1" applyFont="1" applyFill="1" applyBorder="1"/>
    <xf numFmtId="0" fontId="5" fillId="2" borderId="1" xfId="0" applyFont="1" applyFill="1" applyBorder="1" applyAlignment="1">
      <alignment horizontal="right" vertical="center"/>
    </xf>
    <xf numFmtId="4" fontId="5" fillId="2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E8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2"/>
  <sheetViews>
    <sheetView rightToLeft="1" tabSelected="1" zoomScaleNormal="100" workbookViewId="0">
      <pane xSplit="1" ySplit="3" topLeftCell="M4" activePane="bottomRight" state="frozen"/>
      <selection pane="topRight" activeCell="B1" sqref="B1"/>
      <selection pane="bottomLeft" activeCell="A4" sqref="A4"/>
      <selection pane="bottomRight" activeCell="AA27" sqref="AA27"/>
    </sheetView>
  </sheetViews>
  <sheetFormatPr defaultColWidth="8.7109375" defaultRowHeight="15" x14ac:dyDescent="0.25"/>
  <cols>
    <col min="1" max="1" width="30" customWidth="1"/>
    <col min="2" max="29" width="14" customWidth="1"/>
  </cols>
  <sheetData>
    <row r="1" spans="1:29" ht="24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5" customHeight="1" x14ac:dyDescent="0.25">
      <c r="A2" s="9" t="s">
        <v>1</v>
      </c>
      <c r="B2" s="9" t="s">
        <v>2</v>
      </c>
      <c r="C2" s="9"/>
      <c r="D2" s="9"/>
      <c r="E2" s="9"/>
      <c r="F2" s="9" t="s">
        <v>3</v>
      </c>
      <c r="G2" s="9"/>
      <c r="H2" s="9"/>
      <c r="I2" s="9"/>
      <c r="J2" s="9" t="s">
        <v>4</v>
      </c>
      <c r="K2" s="9"/>
      <c r="L2" s="9"/>
      <c r="M2" s="9"/>
      <c r="N2" s="9" t="s">
        <v>5</v>
      </c>
      <c r="O2" s="9"/>
      <c r="P2" s="9"/>
      <c r="Q2" s="9"/>
      <c r="R2" s="9" t="s">
        <v>6</v>
      </c>
      <c r="S2" s="9"/>
      <c r="T2" s="9"/>
      <c r="U2" s="9"/>
      <c r="V2" s="9" t="s">
        <v>7</v>
      </c>
      <c r="W2" s="9"/>
      <c r="X2" s="9"/>
      <c r="Y2" s="9"/>
      <c r="Z2" s="10" t="s">
        <v>8</v>
      </c>
      <c r="AA2" s="10"/>
      <c r="AB2" s="10"/>
      <c r="AC2" s="10"/>
    </row>
    <row r="3" spans="1:29" x14ac:dyDescent="0.25">
      <c r="A3" s="9"/>
      <c r="B3" s="1" t="s">
        <v>9</v>
      </c>
      <c r="C3" s="1" t="s">
        <v>10</v>
      </c>
      <c r="D3" s="1" t="s">
        <v>11</v>
      </c>
      <c r="E3" s="1" t="s">
        <v>12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10</v>
      </c>
      <c r="P3" s="1" t="s">
        <v>11</v>
      </c>
      <c r="Q3" s="1" t="s">
        <v>12</v>
      </c>
      <c r="R3" s="1" t="s">
        <v>9</v>
      </c>
      <c r="S3" s="1" t="s">
        <v>10</v>
      </c>
      <c r="T3" s="1" t="s">
        <v>11</v>
      </c>
      <c r="U3" s="1" t="s">
        <v>12</v>
      </c>
      <c r="V3" s="1" t="s">
        <v>9</v>
      </c>
      <c r="W3" s="1" t="s">
        <v>10</v>
      </c>
      <c r="X3" s="1" t="s">
        <v>11</v>
      </c>
      <c r="Y3" s="1" t="s">
        <v>12</v>
      </c>
      <c r="Z3" s="2" t="s">
        <v>9</v>
      </c>
      <c r="AA3" s="2" t="s">
        <v>10</v>
      </c>
      <c r="AB3" s="2" t="s">
        <v>11</v>
      </c>
      <c r="AC3" s="2" t="s">
        <v>12</v>
      </c>
    </row>
    <row r="4" spans="1:29" x14ac:dyDescent="0.25">
      <c r="A4" s="3" t="s">
        <v>13</v>
      </c>
      <c r="B4" s="4">
        <v>12</v>
      </c>
      <c r="C4" s="4">
        <v>505000</v>
      </c>
      <c r="D4" s="4">
        <v>75750</v>
      </c>
      <c r="E4" s="4">
        <v>580750</v>
      </c>
      <c r="F4" s="4">
        <v>11</v>
      </c>
      <c r="G4" s="4">
        <v>695000</v>
      </c>
      <c r="H4" s="4">
        <v>104250</v>
      </c>
      <c r="I4" s="4">
        <v>799250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1</v>
      </c>
      <c r="W4" s="4">
        <v>560000</v>
      </c>
      <c r="X4" s="4">
        <v>894000</v>
      </c>
      <c r="Y4" s="4">
        <v>1454000</v>
      </c>
      <c r="Z4" s="5">
        <v>23</v>
      </c>
      <c r="AA4" s="5">
        <f>C4+G4+K4+O4+S4+W4</f>
        <v>1760000</v>
      </c>
      <c r="AB4" s="5">
        <f>AA4*0.15</f>
        <v>264000</v>
      </c>
      <c r="AC4" s="5">
        <f>AA4+AB4</f>
        <v>2024000</v>
      </c>
    </row>
    <row r="5" spans="1:29" x14ac:dyDescent="0.25">
      <c r="A5" s="3" t="s">
        <v>14</v>
      </c>
      <c r="B5" s="4">
        <v>2698621.2230000002</v>
      </c>
      <c r="C5" s="4">
        <v>5033088.0599999996</v>
      </c>
      <c r="D5" s="4">
        <f t="shared" ref="D5" si="0">C5*0.15</f>
        <v>754963.20899999992</v>
      </c>
      <c r="E5" s="4">
        <v>5889371.7699999996</v>
      </c>
      <c r="F5" s="4">
        <v>2128886.6409999998</v>
      </c>
      <c r="G5" s="4">
        <v>4035628.59</v>
      </c>
      <c r="H5" s="4">
        <f t="shared" ref="H5" si="1">G5*0.15</f>
        <v>605344.28849999991</v>
      </c>
      <c r="I5" s="4">
        <v>4647432.3099999996</v>
      </c>
      <c r="J5" s="4">
        <v>31999</v>
      </c>
      <c r="K5" s="4">
        <v>56500.63</v>
      </c>
      <c r="L5" s="4">
        <v>8475.1</v>
      </c>
      <c r="M5" s="4">
        <v>64975.73</v>
      </c>
      <c r="N5" s="4">
        <v>464798</v>
      </c>
      <c r="O5" s="4">
        <v>822088.1</v>
      </c>
      <c r="P5" s="4">
        <v>123313.21</v>
      </c>
      <c r="Q5" s="4">
        <v>945401.31</v>
      </c>
      <c r="R5" s="4">
        <v>90949</v>
      </c>
      <c r="S5" s="4">
        <v>159679.16</v>
      </c>
      <c r="T5" s="4">
        <v>23951.87</v>
      </c>
      <c r="U5" s="4">
        <v>183631.03</v>
      </c>
      <c r="V5" s="4">
        <v>4922031.46</v>
      </c>
      <c r="W5" s="4">
        <v>9330459.6799999997</v>
      </c>
      <c r="X5" s="4">
        <v>1399568.95</v>
      </c>
      <c r="Y5" s="4">
        <v>10730028.630000001</v>
      </c>
      <c r="Z5" s="5">
        <v>10342466.18</v>
      </c>
      <c r="AA5" s="5">
        <f t="shared" ref="AA5:AA21" si="2">C5+G5+K5+O5+S5+W5</f>
        <v>19437444.219999999</v>
      </c>
      <c r="AB5" s="5">
        <f t="shared" ref="AB5:AB21" si="3">AA5*0.15</f>
        <v>2915616.6329999999</v>
      </c>
      <c r="AC5" s="5">
        <f t="shared" ref="AC5:AC21" si="4">AA5+AB5</f>
        <v>22353060.853</v>
      </c>
    </row>
    <row r="6" spans="1:29" x14ac:dyDescent="0.25">
      <c r="A6" s="3" t="s">
        <v>15</v>
      </c>
      <c r="B6" s="4">
        <v>921889.18</v>
      </c>
      <c r="C6" s="4">
        <v>1868104.06</v>
      </c>
      <c r="D6" s="4">
        <v>280215.61</v>
      </c>
      <c r="E6" s="4">
        <v>2148319.67</v>
      </c>
      <c r="F6" s="4">
        <v>709082.94</v>
      </c>
      <c r="G6" s="4">
        <v>1436933.67</v>
      </c>
      <c r="H6" s="4">
        <v>215540.05</v>
      </c>
      <c r="I6" s="4">
        <v>1652473.72</v>
      </c>
      <c r="J6" s="4">
        <v>0</v>
      </c>
      <c r="K6" s="4">
        <v>0</v>
      </c>
      <c r="L6" s="4">
        <v>0</v>
      </c>
      <c r="M6" s="4">
        <v>0</v>
      </c>
      <c r="N6" s="4">
        <v>279014.3</v>
      </c>
      <c r="O6" s="4">
        <v>529969.07999999996</v>
      </c>
      <c r="P6" s="4">
        <v>79495.360000000001</v>
      </c>
      <c r="Q6" s="4">
        <v>609464.43999999994</v>
      </c>
      <c r="R6" s="4">
        <v>80007.199999999997</v>
      </c>
      <c r="S6" s="4">
        <v>150901.57</v>
      </c>
      <c r="T6" s="4">
        <v>22635.24</v>
      </c>
      <c r="U6" s="4">
        <v>173536.81</v>
      </c>
      <c r="V6" s="4">
        <v>1885023.58</v>
      </c>
      <c r="W6" s="4">
        <v>3819221.69</v>
      </c>
      <c r="X6" s="4">
        <v>572883.25</v>
      </c>
      <c r="Y6" s="4">
        <v>4392104.9400000004</v>
      </c>
      <c r="Z6" s="5">
        <v>3875017.2</v>
      </c>
      <c r="AA6" s="5">
        <f t="shared" si="2"/>
        <v>7805130.0700000003</v>
      </c>
      <c r="AB6" s="5">
        <f t="shared" si="3"/>
        <v>1170769.5105000001</v>
      </c>
      <c r="AC6" s="5">
        <f t="shared" si="4"/>
        <v>8975899.5805000011</v>
      </c>
    </row>
    <row r="7" spans="1:29" x14ac:dyDescent="0.25">
      <c r="A7" s="3" t="s">
        <v>16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1384876.06</v>
      </c>
      <c r="W7" s="4">
        <v>1999038.48</v>
      </c>
      <c r="X7" s="4">
        <v>299855.77</v>
      </c>
      <c r="Y7" s="4">
        <v>2298894.25</v>
      </c>
      <c r="Z7" s="5">
        <v>1384876.06</v>
      </c>
      <c r="AA7" s="5">
        <f t="shared" si="2"/>
        <v>1999038.48</v>
      </c>
      <c r="AB7" s="5">
        <f t="shared" si="3"/>
        <v>299855.772</v>
      </c>
      <c r="AC7" s="5">
        <f t="shared" si="4"/>
        <v>2298894.2519999999</v>
      </c>
    </row>
    <row r="8" spans="1:29" x14ac:dyDescent="0.25">
      <c r="A8" s="3" t="s">
        <v>17</v>
      </c>
      <c r="B8" s="4">
        <v>3197</v>
      </c>
      <c r="C8" s="4">
        <v>65122.78</v>
      </c>
      <c r="D8" s="4">
        <v>9768.42</v>
      </c>
      <c r="E8" s="4">
        <v>74891.199999999997</v>
      </c>
      <c r="F8" s="4">
        <v>1671</v>
      </c>
      <c r="G8" s="4">
        <v>154542.43</v>
      </c>
      <c r="H8" s="4">
        <v>23181.37</v>
      </c>
      <c r="I8" s="4">
        <v>177723.8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2</v>
      </c>
      <c r="W8" s="4">
        <v>601</v>
      </c>
      <c r="X8" s="4">
        <v>90.15</v>
      </c>
      <c r="Y8" s="4">
        <v>691.15</v>
      </c>
      <c r="Z8" s="5">
        <v>4870</v>
      </c>
      <c r="AA8" s="5">
        <f t="shared" si="2"/>
        <v>220266.21</v>
      </c>
      <c r="AB8" s="5">
        <f t="shared" si="3"/>
        <v>33039.931499999999</v>
      </c>
      <c r="AC8" s="5">
        <f t="shared" si="4"/>
        <v>253306.1415</v>
      </c>
    </row>
    <row r="9" spans="1:29" x14ac:dyDescent="0.25">
      <c r="A9" s="3" t="s">
        <v>18</v>
      </c>
      <c r="B9" s="4">
        <v>3086</v>
      </c>
      <c r="C9" s="4">
        <v>67086.960000000006</v>
      </c>
      <c r="D9" s="4">
        <v>10063.040000000001</v>
      </c>
      <c r="E9" s="4">
        <v>77150</v>
      </c>
      <c r="F9" s="4">
        <v>573</v>
      </c>
      <c r="G9" s="4">
        <v>12460.87</v>
      </c>
      <c r="H9" s="4">
        <v>1869.13</v>
      </c>
      <c r="I9" s="4">
        <v>14330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5">
        <v>3659</v>
      </c>
      <c r="AA9" s="5">
        <f t="shared" si="2"/>
        <v>79547.83</v>
      </c>
      <c r="AB9" s="5">
        <f t="shared" si="3"/>
        <v>11932.174499999999</v>
      </c>
      <c r="AC9" s="5">
        <f t="shared" si="4"/>
        <v>91480.004499999995</v>
      </c>
    </row>
    <row r="10" spans="1:29" x14ac:dyDescent="0.25">
      <c r="A10" s="3" t="s">
        <v>19</v>
      </c>
      <c r="B10" s="4">
        <v>2277</v>
      </c>
      <c r="C10" s="4">
        <v>69300</v>
      </c>
      <c r="D10" s="4">
        <v>10395</v>
      </c>
      <c r="E10" s="4">
        <v>79695</v>
      </c>
      <c r="F10" s="4">
        <v>252</v>
      </c>
      <c r="G10" s="4">
        <v>7677.39</v>
      </c>
      <c r="H10" s="4">
        <v>1151.6099999999999</v>
      </c>
      <c r="I10" s="4">
        <v>8829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5">
        <v>2529</v>
      </c>
      <c r="AA10" s="5">
        <f t="shared" si="2"/>
        <v>76977.39</v>
      </c>
      <c r="AB10" s="5">
        <f t="shared" si="3"/>
        <v>11546.6085</v>
      </c>
      <c r="AC10" s="5">
        <f t="shared" si="4"/>
        <v>88523.998500000002</v>
      </c>
    </row>
    <row r="11" spans="1:29" x14ac:dyDescent="0.25">
      <c r="A11" s="3" t="s">
        <v>20</v>
      </c>
      <c r="B11" s="4">
        <v>2713</v>
      </c>
      <c r="C11" s="4">
        <v>70773.91</v>
      </c>
      <c r="D11" s="4">
        <v>10616.09</v>
      </c>
      <c r="E11" s="4">
        <v>81390</v>
      </c>
      <c r="F11" s="4">
        <v>312</v>
      </c>
      <c r="G11" s="4">
        <v>8143.48</v>
      </c>
      <c r="H11" s="4">
        <v>1221.52</v>
      </c>
      <c r="I11" s="4">
        <v>9365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5">
        <v>3025</v>
      </c>
      <c r="AA11" s="5">
        <f t="shared" si="2"/>
        <v>78917.39</v>
      </c>
      <c r="AB11" s="5">
        <f t="shared" si="3"/>
        <v>11837.6085</v>
      </c>
      <c r="AC11" s="5">
        <f t="shared" si="4"/>
        <v>90754.998500000002</v>
      </c>
    </row>
    <row r="12" spans="1:29" x14ac:dyDescent="0.25">
      <c r="A12" s="3" t="s">
        <v>21</v>
      </c>
      <c r="B12" s="4">
        <v>2686</v>
      </c>
      <c r="C12" s="4">
        <v>77076.52</v>
      </c>
      <c r="D12" s="4">
        <v>11561.48</v>
      </c>
      <c r="E12" s="4">
        <v>88638</v>
      </c>
      <c r="F12" s="4">
        <v>1259</v>
      </c>
      <c r="G12" s="4">
        <v>36468.699999999997</v>
      </c>
      <c r="H12" s="4">
        <v>5470.3</v>
      </c>
      <c r="I12" s="4">
        <v>41939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5">
        <v>3945</v>
      </c>
      <c r="AA12" s="5">
        <f t="shared" si="2"/>
        <v>113545.22</v>
      </c>
      <c r="AB12" s="5">
        <f t="shared" si="3"/>
        <v>17031.782999999999</v>
      </c>
      <c r="AC12" s="5">
        <f t="shared" si="4"/>
        <v>130577.003</v>
      </c>
    </row>
    <row r="13" spans="1:29" x14ac:dyDescent="0.25">
      <c r="A13" s="3" t="s">
        <v>22</v>
      </c>
      <c r="B13" s="4">
        <v>953</v>
      </c>
      <c r="C13" s="4">
        <v>38120</v>
      </c>
      <c r="D13" s="4">
        <v>5718</v>
      </c>
      <c r="E13" s="4">
        <v>43838</v>
      </c>
      <c r="F13" s="4">
        <v>212</v>
      </c>
      <c r="G13" s="4">
        <v>8429.57</v>
      </c>
      <c r="H13" s="4">
        <v>1264.43</v>
      </c>
      <c r="I13" s="4">
        <v>9694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5">
        <v>1165</v>
      </c>
      <c r="AA13" s="5">
        <f t="shared" si="2"/>
        <v>46549.57</v>
      </c>
      <c r="AB13" s="5">
        <f t="shared" si="3"/>
        <v>6982.4354999999996</v>
      </c>
      <c r="AC13" s="5">
        <f t="shared" si="4"/>
        <v>53532.005499999999</v>
      </c>
    </row>
    <row r="14" spans="1:29" x14ac:dyDescent="0.25">
      <c r="A14" s="3" t="s">
        <v>23</v>
      </c>
      <c r="B14" s="4">
        <v>1550</v>
      </c>
      <c r="C14" s="4">
        <v>53913.04</v>
      </c>
      <c r="D14" s="4">
        <v>8086.96</v>
      </c>
      <c r="E14" s="4">
        <v>62000</v>
      </c>
      <c r="F14" s="4">
        <v>572</v>
      </c>
      <c r="G14" s="4">
        <v>19803.48</v>
      </c>
      <c r="H14" s="4">
        <v>2970.52</v>
      </c>
      <c r="I14" s="4">
        <v>22774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5">
        <v>2122</v>
      </c>
      <c r="AA14" s="5">
        <f t="shared" si="2"/>
        <v>73716.52</v>
      </c>
      <c r="AB14" s="5">
        <f t="shared" si="3"/>
        <v>11057.478000000001</v>
      </c>
      <c r="AC14" s="5">
        <f t="shared" si="4"/>
        <v>84773.998000000007</v>
      </c>
    </row>
    <row r="15" spans="1:29" x14ac:dyDescent="0.25">
      <c r="A15" s="3" t="s">
        <v>24</v>
      </c>
      <c r="B15" s="4">
        <v>451.5</v>
      </c>
      <c r="C15" s="4">
        <v>7852.17</v>
      </c>
      <c r="D15" s="4">
        <v>1177.83</v>
      </c>
      <c r="E15" s="4">
        <v>9030</v>
      </c>
      <c r="F15" s="4">
        <v>85</v>
      </c>
      <c r="G15" s="4">
        <v>1333.04</v>
      </c>
      <c r="H15" s="4">
        <v>199.96</v>
      </c>
      <c r="I15" s="4">
        <v>1533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5">
        <v>536.5</v>
      </c>
      <c r="AA15" s="5">
        <f t="shared" si="2"/>
        <v>9185.2099999999991</v>
      </c>
      <c r="AB15" s="5">
        <f t="shared" si="3"/>
        <v>1377.7814999999998</v>
      </c>
      <c r="AC15" s="5">
        <f t="shared" si="4"/>
        <v>10562.991499999998</v>
      </c>
    </row>
    <row r="16" spans="1:29" x14ac:dyDescent="0.25">
      <c r="A16" s="3" t="s">
        <v>25</v>
      </c>
      <c r="B16" s="4">
        <v>770</v>
      </c>
      <c r="C16" s="4">
        <v>20086.96</v>
      </c>
      <c r="D16" s="4">
        <v>3013.04</v>
      </c>
      <c r="E16" s="4">
        <v>23100</v>
      </c>
      <c r="F16" s="4">
        <v>69</v>
      </c>
      <c r="G16" s="4">
        <v>1800</v>
      </c>
      <c r="H16" s="4">
        <v>270</v>
      </c>
      <c r="I16" s="4">
        <v>2070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5">
        <v>839</v>
      </c>
      <c r="AA16" s="5">
        <f t="shared" si="2"/>
        <v>21886.959999999999</v>
      </c>
      <c r="AB16" s="5">
        <f t="shared" si="3"/>
        <v>3283.0439999999999</v>
      </c>
      <c r="AC16" s="5">
        <f t="shared" si="4"/>
        <v>25170.004000000001</v>
      </c>
    </row>
    <row r="17" spans="1:29" x14ac:dyDescent="0.25">
      <c r="A17" s="3" t="s">
        <v>26</v>
      </c>
      <c r="B17" s="4">
        <v>501</v>
      </c>
      <c r="C17" s="4">
        <v>10902.61</v>
      </c>
      <c r="D17" s="4">
        <v>1635.39</v>
      </c>
      <c r="E17" s="4">
        <v>12538</v>
      </c>
      <c r="F17" s="4">
        <v>58</v>
      </c>
      <c r="G17" s="4">
        <v>1260.8699999999999</v>
      </c>
      <c r="H17" s="4">
        <v>189.13</v>
      </c>
      <c r="I17" s="4">
        <v>1450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5">
        <v>559</v>
      </c>
      <c r="AA17" s="5">
        <f t="shared" si="2"/>
        <v>12163.48</v>
      </c>
      <c r="AB17" s="5">
        <f t="shared" si="3"/>
        <v>1824.5219999999999</v>
      </c>
      <c r="AC17" s="5">
        <f t="shared" si="4"/>
        <v>13988.002</v>
      </c>
    </row>
    <row r="18" spans="1:29" x14ac:dyDescent="0.25">
      <c r="A18" s="3" t="s">
        <v>27</v>
      </c>
      <c r="B18" s="4">
        <v>515</v>
      </c>
      <c r="C18" s="4">
        <v>19256.52</v>
      </c>
      <c r="D18" s="4">
        <v>2888.48</v>
      </c>
      <c r="E18" s="4">
        <v>22145</v>
      </c>
      <c r="F18" s="4">
        <v>8</v>
      </c>
      <c r="G18" s="4">
        <v>296.52</v>
      </c>
      <c r="H18" s="4">
        <v>44.48</v>
      </c>
      <c r="I18" s="4">
        <v>341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5">
        <v>523</v>
      </c>
      <c r="AA18" s="5">
        <f t="shared" si="2"/>
        <v>19553.04</v>
      </c>
      <c r="AB18" s="5">
        <f t="shared" si="3"/>
        <v>2932.9560000000001</v>
      </c>
      <c r="AC18" s="5">
        <f t="shared" si="4"/>
        <v>22485.995999999999</v>
      </c>
    </row>
    <row r="19" spans="1:29" x14ac:dyDescent="0.25">
      <c r="A19" s="3" t="s">
        <v>28</v>
      </c>
      <c r="B19" s="4">
        <v>85</v>
      </c>
      <c r="C19" s="4">
        <v>4065.22</v>
      </c>
      <c r="D19" s="4">
        <v>609.78</v>
      </c>
      <c r="E19" s="4">
        <v>4675</v>
      </c>
      <c r="F19" s="4">
        <v>6</v>
      </c>
      <c r="G19" s="4">
        <v>286.95999999999998</v>
      </c>
      <c r="H19" s="4">
        <v>43.04</v>
      </c>
      <c r="I19" s="4">
        <v>330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5">
        <v>91</v>
      </c>
      <c r="AA19" s="5">
        <f t="shared" si="2"/>
        <v>4352.1799999999994</v>
      </c>
      <c r="AB19" s="5">
        <f t="shared" si="3"/>
        <v>652.82699999999988</v>
      </c>
      <c r="AC19" s="5">
        <f t="shared" si="4"/>
        <v>5005.0069999999996</v>
      </c>
    </row>
    <row r="20" spans="1:29" x14ac:dyDescent="0.25">
      <c r="A20" s="3" t="s">
        <v>29</v>
      </c>
      <c r="B20" s="4">
        <v>177</v>
      </c>
      <c r="C20" s="4">
        <v>7695.65</v>
      </c>
      <c r="D20" s="4">
        <v>1154.3499999999999</v>
      </c>
      <c r="E20" s="4">
        <v>8850</v>
      </c>
      <c r="F20" s="4">
        <v>7</v>
      </c>
      <c r="G20" s="4">
        <v>304.35000000000002</v>
      </c>
      <c r="H20" s="4">
        <v>45.65</v>
      </c>
      <c r="I20" s="4">
        <v>350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5">
        <v>184</v>
      </c>
      <c r="AA20" s="5">
        <f t="shared" si="2"/>
        <v>8000</v>
      </c>
      <c r="AB20" s="5">
        <f t="shared" si="3"/>
        <v>1200</v>
      </c>
      <c r="AC20" s="5">
        <f t="shared" si="4"/>
        <v>9200</v>
      </c>
    </row>
    <row r="21" spans="1:29" x14ac:dyDescent="0.25">
      <c r="A21" s="3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21</v>
      </c>
      <c r="O21" s="4">
        <v>14000</v>
      </c>
      <c r="P21" s="4">
        <v>2100</v>
      </c>
      <c r="Q21" s="4">
        <v>16100</v>
      </c>
      <c r="R21" s="4">
        <v>8</v>
      </c>
      <c r="S21" s="4">
        <v>4065.22</v>
      </c>
      <c r="T21" s="4">
        <v>609.78</v>
      </c>
      <c r="U21" s="4">
        <v>4675</v>
      </c>
      <c r="V21" s="4">
        <v>0</v>
      </c>
      <c r="W21" s="4">
        <v>0</v>
      </c>
      <c r="X21" s="4">
        <v>0</v>
      </c>
      <c r="Y21" s="4">
        <v>0</v>
      </c>
      <c r="Z21" s="5">
        <v>29</v>
      </c>
      <c r="AA21" s="5">
        <f t="shared" si="2"/>
        <v>18065.22</v>
      </c>
      <c r="AB21" s="5">
        <f t="shared" si="3"/>
        <v>2709.7829999999999</v>
      </c>
      <c r="AC21" s="5">
        <f t="shared" si="4"/>
        <v>20775.003000000001</v>
      </c>
    </row>
    <row r="22" spans="1:29" x14ac:dyDescent="0.25">
      <c r="A22" s="6" t="s">
        <v>31</v>
      </c>
      <c r="B22" s="7">
        <f t="shared" ref="B22:AC22" si="5">SUM(B4:B21)</f>
        <v>3639483.9030000004</v>
      </c>
      <c r="C22" s="7">
        <f t="shared" si="5"/>
        <v>7917444.459999999</v>
      </c>
      <c r="D22" s="7">
        <f t="shared" si="5"/>
        <v>1187616.679</v>
      </c>
      <c r="E22" s="7">
        <f t="shared" si="5"/>
        <v>9206381.6399999987</v>
      </c>
      <c r="F22" s="7">
        <f t="shared" si="5"/>
        <v>2843064.5809999998</v>
      </c>
      <c r="G22" s="7">
        <f t="shared" si="5"/>
        <v>6420369.9199999999</v>
      </c>
      <c r="H22" s="7">
        <f t="shared" si="5"/>
        <v>963055.47849999997</v>
      </c>
      <c r="I22" s="7">
        <f t="shared" si="5"/>
        <v>7389884.8299999991</v>
      </c>
      <c r="J22" s="7">
        <f t="shared" si="5"/>
        <v>31999</v>
      </c>
      <c r="K22" s="7">
        <f t="shared" si="5"/>
        <v>56500.63</v>
      </c>
      <c r="L22" s="7">
        <f t="shared" si="5"/>
        <v>8475.1</v>
      </c>
      <c r="M22" s="7">
        <f t="shared" si="5"/>
        <v>64975.73</v>
      </c>
      <c r="N22" s="7">
        <f t="shared" si="5"/>
        <v>743833.3</v>
      </c>
      <c r="O22" s="7">
        <f t="shared" si="5"/>
        <v>1366057.18</v>
      </c>
      <c r="P22" s="7">
        <f t="shared" si="5"/>
        <v>204908.57</v>
      </c>
      <c r="Q22" s="7">
        <f t="shared" si="5"/>
        <v>1570965.75</v>
      </c>
      <c r="R22" s="7">
        <f t="shared" si="5"/>
        <v>170964.2</v>
      </c>
      <c r="S22" s="7">
        <f t="shared" si="5"/>
        <v>314645.94999999995</v>
      </c>
      <c r="T22" s="7">
        <f t="shared" si="5"/>
        <v>47196.89</v>
      </c>
      <c r="U22" s="7">
        <f t="shared" si="5"/>
        <v>361842.83999999997</v>
      </c>
      <c r="V22" s="7">
        <f t="shared" si="5"/>
        <v>8191934.0999999996</v>
      </c>
      <c r="W22" s="7">
        <f t="shared" si="5"/>
        <v>15709320.85</v>
      </c>
      <c r="X22" s="7">
        <f t="shared" si="5"/>
        <v>3166398.12</v>
      </c>
      <c r="Y22" s="7">
        <f t="shared" si="5"/>
        <v>18875718.969999999</v>
      </c>
      <c r="Z22" s="7">
        <f t="shared" si="5"/>
        <v>15626458.939999999</v>
      </c>
      <c r="AA22" s="7">
        <f t="shared" si="5"/>
        <v>31784338.989999998</v>
      </c>
      <c r="AB22" s="7">
        <f t="shared" si="5"/>
        <v>4767650.8484999985</v>
      </c>
      <c r="AC22" s="7">
        <f t="shared" si="5"/>
        <v>36551989.838499993</v>
      </c>
    </row>
  </sheetData>
  <mergeCells count="9">
    <mergeCell ref="A1:AC1"/>
    <mergeCell ref="A2:A3"/>
    <mergeCell ref="B2:E2"/>
    <mergeCell ref="F2:I2"/>
    <mergeCell ref="J2:M2"/>
    <mergeCell ref="N2:Q2"/>
    <mergeCell ref="R2:U2"/>
    <mergeCell ref="V2:Y2"/>
    <mergeCell ref="Z2:AC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المبيعات حسب الصنف والفرع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mahmoud mostafa</cp:lastModifiedBy>
  <cp:revision>0</cp:revision>
  <dcterms:created xsi:type="dcterms:W3CDTF">2026-08-25T09:02:48Z</dcterms:created>
  <dcterms:modified xsi:type="dcterms:W3CDTF">2026-08-25T09:14:43Z</dcterms:modified>
  <dc:language>en-US</dc:language>
</cp:coreProperties>
</file>