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talat\Downloads\"/>
    </mc:Choice>
  </mc:AlternateContent>
  <xr:revisionPtr revIDLastSave="0" documentId="13_ncr:1_{C1557CB3-0513-4F99-A9E7-A25077ED4F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كشف الحسا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3" i="1" s="1"/>
  <c r="E17" i="1"/>
  <c r="E5" i="1" s="1"/>
  <c r="G13" i="1"/>
  <c r="G14" i="1" s="1"/>
  <c r="G15" i="1" s="1"/>
  <c r="G17" i="1" l="1"/>
  <c r="E4" i="1" l="1"/>
</calcChain>
</file>

<file path=xl/sharedStrings.xml><?xml version="1.0" encoding="utf-8"?>
<sst xmlns="http://schemas.openxmlformats.org/spreadsheetml/2006/main" count="32" uniqueCount="31">
  <si>
    <t>كشف حساب تفصيلي - شركة وافر</t>
  </si>
  <si>
    <t>اسم العميل</t>
  </si>
  <si>
    <t>شركة وافر</t>
  </si>
  <si>
    <t>إجمالي المدفوعات</t>
  </si>
  <si>
    <t>العملة</t>
  </si>
  <si>
    <t>ريال سعودي (SAR)</t>
  </si>
  <si>
    <t>الرصيد المتبقي</t>
  </si>
  <si>
    <t>عدد المحطات</t>
  </si>
  <si>
    <t>نسبة السداد</t>
  </si>
  <si>
    <t>قيمة العقد قبل الضريبة</t>
  </si>
  <si>
    <t>ضريبة القيمة المضافة 15%</t>
  </si>
  <si>
    <t>إجمالي العقد شامل الضريبة</t>
  </si>
  <si>
    <t>التاريخ</t>
  </si>
  <si>
    <t>نوع الحركة</t>
  </si>
  <si>
    <t>المرجع</t>
  </si>
  <si>
    <t>البيان</t>
  </si>
  <si>
    <t>مدين (SAR)</t>
  </si>
  <si>
    <t>دائن (SAR)</t>
  </si>
  <si>
    <t>الرصيد (SAR)</t>
  </si>
  <si>
    <t>ملاحظات</t>
  </si>
  <si>
    <t>قيمة عقد 8 محطات شاملة ضريبة القيمة المضافة</t>
  </si>
  <si>
    <t>العقد قبل الضريبة 256,000 ريال؛ الضريبة 38,400 ريال</t>
  </si>
  <si>
    <t>سداد</t>
  </si>
  <si>
    <t>الدفعة الأولى</t>
  </si>
  <si>
    <t>سداد الدفعة الأولى من عقد وافر</t>
  </si>
  <si>
    <t>المبلغ شامل الضريبة</t>
  </si>
  <si>
    <t>الدفعة الثانية - جزئي</t>
  </si>
  <si>
    <t>سداد الدفعة الثانية عن 6 محطات فقط</t>
  </si>
  <si>
    <t>المبلغ شامل الضريبة؛ لم تشمل الدفعة محطتين</t>
  </si>
  <si>
    <t>الإجمالي والرصيد الختامي</t>
  </si>
  <si>
    <t>العقد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</si>
</sst>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\-"/>
    <numFmt numFmtId="165" formatCode="yyyy\-mm\-dd"/>
  </numFmts>
  <fonts count="9">
    <font>
      <sz val="11"/>
      <name val="Carlito"/>
    </font>
    <font>
      <b/>
      <sz val="17"/>
      <color rgb="FFFFFFFF"/>
      <name val="Carlito"/>
    </font>
    <font>
      <b/>
      <sz val="11"/>
      <color rgb="FF173B5E"/>
      <name val="Carlito"/>
    </font>
    <font>
      <sz val="11"/>
      <color rgb="FF243247"/>
      <name val="Carlito"/>
    </font>
    <font>
      <sz val="11"/>
      <color rgb="FF0000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sz val="9"/>
      <color rgb="FF243247"/>
      <name val="Carlito"/>
    </font>
    <font>
      <b/>
      <sz val="11"/>
      <color rgb="FF00000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B5E"/>
      </patternFill>
    </fill>
    <fill>
      <patternFill patternType="solid">
        <fgColor rgb="FFEDF3FA"/>
      </patternFill>
    </fill>
    <fill>
      <patternFill patternType="solid">
        <fgColor rgb="FFFFFFFF"/>
      </patternFill>
    </fill>
    <fill>
      <patternFill patternType="solid">
        <fgColor rgb="FF3F6FAE"/>
      </patternFill>
    </fill>
    <fill>
      <patternFill patternType="solid">
        <fgColor rgb="FFEAF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0" xfId="0" applyFont="1" applyFill="1" applyAlignment="1">
      <alignment horizontal="right"/>
    </xf>
    <xf numFmtId="0" fontId="3" fillId="4" borderId="0" xfId="0" applyFont="1" applyFill="1" applyAlignment="1">
      <alignment horizontal="right" wrapText="1"/>
    </xf>
    <xf numFmtId="164" fontId="4" fillId="4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6" fillId="5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right" vertical="top" wrapText="1"/>
    </xf>
    <xf numFmtId="165" fontId="7" fillId="6" borderId="0" xfId="0" applyNumberFormat="1" applyFont="1" applyFill="1" applyAlignment="1">
      <alignment horizontal="right" vertical="top" wrapText="1"/>
    </xf>
    <xf numFmtId="0" fontId="7" fillId="6" borderId="0" xfId="0" applyFont="1" applyFill="1" applyAlignment="1">
      <alignment horizontal="right" vertical="top" wrapText="1"/>
    </xf>
    <xf numFmtId="164" fontId="5" fillId="2" borderId="0" xfId="0" applyNumberFormat="1" applyFont="1" applyFill="1" applyAlignment="1">
      <alignment horizontal="right" vertical="center" wrapText="1"/>
    </xf>
    <xf numFmtId="164" fontId="8" fillId="4" borderId="0" xfId="0" applyNumberFormat="1" applyFont="1" applyFill="1" applyAlignment="1">
      <alignment horizontal="right" wrapText="1"/>
    </xf>
    <xf numFmtId="10" fontId="8" fillId="4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 wrapText="1"/>
    </xf>
    <xf numFmtId="14" fontId="7" fillId="4" borderId="0" xfId="0" applyNumberFormat="1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right" vertical="top" wrapText="1"/>
    </xf>
    <xf numFmtId="164" fontId="4" fillId="4" borderId="0" xfId="0" applyNumberFormat="1" applyFont="1" applyFill="1" applyAlignment="1">
      <alignment horizontal="right" vertical="top" wrapText="1"/>
    </xf>
    <xf numFmtId="164" fontId="8" fillId="4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right" vertical="top" wrapText="1"/>
    </xf>
    <xf numFmtId="164" fontId="4" fillId="6" borderId="0" xfId="0" applyNumberFormat="1" applyFont="1" applyFill="1" applyAlignment="1">
      <alignment horizontal="right" vertical="top" wrapText="1"/>
    </xf>
    <xf numFmtId="164" fontId="8" fillId="6" borderId="0" xfId="0" applyNumberFormat="1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rightToLeft="1" tabSelected="1" topLeftCell="C1" workbookViewId="0">
      <selection activeCell="C22" sqref="C22"/>
    </sheetView>
  </sheetViews>
  <sheetFormatPr defaultRowHeight="13.8"/>
  <cols>
    <col min="1" max="1" width="18" bestFit="1" customWidth="1"/>
    <col min="2" max="2" width="13.19921875" bestFit="1" customWidth="1"/>
    <col min="3" max="3" width="10.59765625" bestFit="1" customWidth="1"/>
    <col min="4" max="4" width="38" customWidth="1"/>
    <col min="5" max="6" width="17" customWidth="1"/>
    <col min="7" max="7" width="18" customWidth="1"/>
    <col min="8" max="8" width="33" customWidth="1"/>
    <col min="9" max="9" width="48" customWidth="1"/>
  </cols>
  <sheetData>
    <row r="1" spans="1:9" ht="34.200000000000003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3" spans="1:9">
      <c r="A3" s="1" t="s">
        <v>1</v>
      </c>
      <c r="B3" s="2" t="s">
        <v>2</v>
      </c>
      <c r="D3" s="4" t="s">
        <v>3</v>
      </c>
      <c r="E3" s="10">
        <f>F17</f>
        <v>171732.95</v>
      </c>
    </row>
    <row r="4" spans="1:9">
      <c r="A4" s="1" t="s">
        <v>4</v>
      </c>
      <c r="B4" s="2" t="s">
        <v>5</v>
      </c>
      <c r="D4" s="4" t="s">
        <v>6</v>
      </c>
      <c r="E4" s="10">
        <f>G17</f>
        <v>122667.04999999999</v>
      </c>
    </row>
    <row r="5" spans="1:9">
      <c r="A5" s="1" t="s">
        <v>7</v>
      </c>
      <c r="B5" s="3">
        <v>8</v>
      </c>
      <c r="D5" s="4" t="s">
        <v>8</v>
      </c>
      <c r="E5" s="11">
        <f>IF(E17=0,0,F17/E17)</f>
        <v>0.58333203124999999</v>
      </c>
    </row>
    <row r="6" spans="1:9">
      <c r="A6" s="1" t="s">
        <v>9</v>
      </c>
      <c r="B6" s="3">
        <v>256000</v>
      </c>
    </row>
    <row r="7" spans="1:9">
      <c r="A7" s="1" t="s">
        <v>10</v>
      </c>
      <c r="B7" s="3">
        <v>38400</v>
      </c>
    </row>
    <row r="8" spans="1:9">
      <c r="A8" s="1" t="s">
        <v>11</v>
      </c>
      <c r="B8" s="3">
        <v>294400</v>
      </c>
    </row>
    <row r="12" spans="1:9" ht="12.9" customHeight="1">
      <c r="A12" s="5" t="s">
        <v>12</v>
      </c>
      <c r="B12" s="5" t="s">
        <v>13</v>
      </c>
      <c r="C12" s="15" t="s">
        <v>14</v>
      </c>
      <c r="D12" s="15" t="s">
        <v>15</v>
      </c>
      <c r="E12" s="15" t="s">
        <v>16</v>
      </c>
      <c r="F12" s="15" t="s">
        <v>17</v>
      </c>
      <c r="G12" s="15" t="s">
        <v>18</v>
      </c>
      <c r="H12" s="16" t="s">
        <v>19</v>
      </c>
      <c r="I12" s="16"/>
    </row>
    <row r="13" spans="1:9">
      <c r="A13" s="14">
        <v>46050</v>
      </c>
      <c r="B13" s="6" t="s">
        <v>30</v>
      </c>
      <c r="C13" s="17"/>
      <c r="D13" s="17" t="s">
        <v>20</v>
      </c>
      <c r="E13" s="18">
        <v>294400</v>
      </c>
      <c r="F13" s="18">
        <v>0</v>
      </c>
      <c r="G13" s="19">
        <f>E13-F13</f>
        <v>294400</v>
      </c>
      <c r="H13" s="20" t="s">
        <v>21</v>
      </c>
      <c r="I13" s="20"/>
    </row>
    <row r="14" spans="1:9">
      <c r="A14" s="7">
        <v>46050</v>
      </c>
      <c r="B14" s="8" t="s">
        <v>22</v>
      </c>
      <c r="C14" s="21" t="s">
        <v>23</v>
      </c>
      <c r="D14" s="21" t="s">
        <v>24</v>
      </c>
      <c r="E14" s="22">
        <v>0</v>
      </c>
      <c r="F14" s="22">
        <v>98132.95</v>
      </c>
      <c r="G14" s="23">
        <f>G13+E14-F14</f>
        <v>196267.05</v>
      </c>
      <c r="H14" s="24" t="s">
        <v>25</v>
      </c>
      <c r="I14" s="24"/>
    </row>
    <row r="15" spans="1:9" ht="27.6">
      <c r="A15" s="7">
        <v>46152</v>
      </c>
      <c r="B15" s="8" t="s">
        <v>22</v>
      </c>
      <c r="C15" s="21" t="s">
        <v>26</v>
      </c>
      <c r="D15" s="21" t="s">
        <v>27</v>
      </c>
      <c r="E15" s="22">
        <v>0</v>
      </c>
      <c r="F15" s="22">
        <v>73600</v>
      </c>
      <c r="G15" s="23">
        <f>G14+E15-F15</f>
        <v>122667.04999999999</v>
      </c>
      <c r="H15" s="24" t="s">
        <v>28</v>
      </c>
      <c r="I15" s="24"/>
    </row>
    <row r="16" spans="1:9">
      <c r="C16" s="25"/>
      <c r="D16" s="25"/>
      <c r="E16" s="25"/>
      <c r="F16" s="25"/>
      <c r="G16" s="25"/>
      <c r="H16" s="25"/>
      <c r="I16" s="25"/>
    </row>
    <row r="17" spans="1:7">
      <c r="A17" s="13" t="s">
        <v>29</v>
      </c>
      <c r="B17" s="13"/>
      <c r="C17" s="13"/>
      <c r="D17" s="13"/>
      <c r="E17" s="9">
        <f>SUM(E13:E15)</f>
        <v>294400</v>
      </c>
      <c r="F17" s="9">
        <f>SUM(F13:F15)</f>
        <v>171732.95</v>
      </c>
      <c r="G17" s="9">
        <f>E17-F17</f>
        <v>122667.04999999999</v>
      </c>
    </row>
  </sheetData>
  <mergeCells count="6">
    <mergeCell ref="A1:I1"/>
    <mergeCell ref="A17:D17"/>
    <mergeCell ref="H12:I12"/>
    <mergeCell ref="H13:I13"/>
    <mergeCell ref="H14:I14"/>
    <mergeCell ref="H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كشف الحساب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Talat Ahmed</dc:creator>
  <cp:lastModifiedBy>Talat Ahmed</cp:lastModifiedBy>
  <dcterms:created xsi:type="dcterms:W3CDTF">2026-07-29T10:46:42Z</dcterms:created>
  <dcterms:modified xsi:type="dcterms:W3CDTF">2026-07-29T10:47:00Z</dcterms:modified>
</cp:coreProperties>
</file>